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ese1 frequenza dati discreti" sheetId="1" r:id="rId1"/>
    <sheet name="ese2 frequenza dati continui" sheetId="2" r:id="rId2"/>
    <sheet name="ese3 media mediana moda dati discreti" sheetId="3" r:id="rId3"/>
    <sheet name="ese4 media mediana moda per dati continui" sheetId="4" r:id="rId4"/>
    <sheet name="ese5  percentili " sheetId="5" r:id="rId5"/>
    <sheet name="ese6 varianza e de standard " sheetId="6" r:id="rId6"/>
    <sheet name="ese7 Pearson e dati in mu +- si" sheetId="7" r:id="rId7"/>
    <sheet name="ese8 grafico della normale" sheetId="8" r:id="rId8"/>
    <sheet name="ese9 utilizzo normale stand" sheetId="9" r:id="rId9"/>
  </sheets>
  <definedNames/>
  <calcPr fullCalcOnLoad="1"/>
</workbook>
</file>

<file path=xl/sharedStrings.xml><?xml version="1.0" encoding="utf-8"?>
<sst xmlns="http://schemas.openxmlformats.org/spreadsheetml/2006/main" count="160" uniqueCount="132">
  <si>
    <t>Numero fratelli</t>
  </si>
  <si>
    <t>classi</t>
  </si>
  <si>
    <t>Frequenza ass</t>
  </si>
  <si>
    <t>Frequenza rel</t>
  </si>
  <si>
    <t>Frequenza %</t>
  </si>
  <si>
    <t>Freq cumulata</t>
  </si>
  <si>
    <t>Freq cum rel</t>
  </si>
  <si>
    <t>Freq cum %</t>
  </si>
  <si>
    <t>N.B. meglio mettere $ sia davanti alla colonna che al numero di riga dei dati</t>
  </si>
  <si>
    <t>GRAFICO DELLE FREQUENZE</t>
  </si>
  <si>
    <t>statura</t>
  </si>
  <si>
    <t>descrizione</t>
  </si>
  <si>
    <t>Frequenza</t>
  </si>
  <si>
    <t>min</t>
  </si>
  <si>
    <t>max</t>
  </si>
  <si>
    <t>range</t>
  </si>
  <si>
    <t>K = RADQ(N)</t>
  </si>
  <si>
    <t>ampiezza classe</t>
  </si>
  <si>
    <t>GRAFICO A BARRE DELLE FREQUENZE</t>
  </si>
  <si>
    <t>copio dati n° fratelli e li riordino</t>
  </si>
  <si>
    <t>copio frequenze</t>
  </si>
  <si>
    <t>media</t>
  </si>
  <si>
    <t>moda</t>
  </si>
  <si>
    <t>posso dedurlo io</t>
  </si>
  <si>
    <t>mediana</t>
  </si>
  <si>
    <t xml:space="preserve">conto il numero dei dati e divido per 2: </t>
  </si>
  <si>
    <t>deduco che mediana è</t>
  </si>
  <si>
    <t>se avessi avuto dati raggruppati</t>
  </si>
  <si>
    <t>frequenze</t>
  </si>
  <si>
    <t>prodotto</t>
  </si>
  <si>
    <t>somme</t>
  </si>
  <si>
    <t>N:B: media è una media pesata</t>
  </si>
  <si>
    <t>lo deduco io</t>
  </si>
  <si>
    <t>ESEMPIO 1</t>
  </si>
  <si>
    <t xml:space="preserve">classi </t>
  </si>
  <si>
    <t>copio dati sulla statura e li riordino</t>
  </si>
  <si>
    <t>moda ?</t>
  </si>
  <si>
    <t>ESEMPIO 2 (dati assegnati già raggruppati)</t>
  </si>
  <si>
    <t>peso (kg)</t>
  </si>
  <si>
    <t>n.ro studenti</t>
  </si>
  <si>
    <t>valor medio della classe</t>
  </si>
  <si>
    <t>60-62</t>
  </si>
  <si>
    <t>63-65</t>
  </si>
  <si>
    <t>66-68</t>
  </si>
  <si>
    <t>69-71</t>
  </si>
  <si>
    <t>72-74</t>
  </si>
  <si>
    <t>75-77</t>
  </si>
  <si>
    <t>78-80</t>
  </si>
  <si>
    <t>81-83</t>
  </si>
  <si>
    <t>84-86</t>
  </si>
  <si>
    <t>TOTALE</t>
  </si>
  <si>
    <t>Moda ?</t>
  </si>
  <si>
    <t>conto dati e divido per 2 per avere indice</t>
  </si>
  <si>
    <t>dati Garetto Esempio 27 pag 26</t>
  </si>
  <si>
    <t>Li devo riordinare</t>
  </si>
  <si>
    <t xml:space="preserve">calcolo indice: </t>
  </si>
  <si>
    <t>n°  dati (conta.numeri)</t>
  </si>
  <si>
    <t>percentile</t>
  </si>
  <si>
    <t>Indice del percentile</t>
  </si>
  <si>
    <t>copio inferiore</t>
  </si>
  <si>
    <t>copio superiore</t>
  </si>
  <si>
    <t>con excel</t>
  </si>
  <si>
    <t>percentili</t>
  </si>
  <si>
    <t>valori</t>
  </si>
  <si>
    <t>Dati ese 5</t>
  </si>
  <si>
    <t>scarto con la media</t>
  </si>
  <si>
    <t>scarto al quadrato</t>
  </si>
  <si>
    <t>somma dei quadrati</t>
  </si>
  <si>
    <t>“a mano”</t>
  </si>
  <si>
    <t>con le funzioni  proprie</t>
  </si>
  <si>
    <t>confronto</t>
  </si>
  <si>
    <t>somma scarti quadr.</t>
  </si>
  <si>
    <t>varianza</t>
  </si>
  <si>
    <t>dev. Standard</t>
  </si>
  <si>
    <t>coeff variaz:dev-stand/media</t>
  </si>
  <si>
    <t xml:space="preserve">VARIANZA E DEV STANDARD PER DATI RAGGRUPPATI </t>
  </si>
  <si>
    <t>DATI PRESI da Esempio 9 di Garetto già raggruppati (peso di 100 bambini)</t>
  </si>
  <si>
    <t>estremo inf</t>
  </si>
  <si>
    <t>estremo sup</t>
  </si>
  <si>
    <t>frequenza</t>
  </si>
  <si>
    <t>Valor medio classe</t>
  </si>
  <si>
    <t>scarto quadrato</t>
  </si>
  <si>
    <t>scarto quadrato per la frequenza</t>
  </si>
  <si>
    <t>totale bambini</t>
  </si>
  <si>
    <t>peso medio</t>
  </si>
  <si>
    <t>dev st</t>
  </si>
  <si>
    <t>coeff di Pearson SK= 3(media-mediana)/dev.st</t>
  </si>
  <si>
    <t xml:space="preserve">estr. inf </t>
  </si>
  <si>
    <t>estr. sup</t>
  </si>
  <si>
    <t>n° dati in intervallo (devo ordinarli)</t>
  </si>
  <si>
    <t>68% in      media +- dev.st</t>
  </si>
  <si>
    <t>95% in      media +- 2*dev.st</t>
  </si>
  <si>
    <t>99,7% in   media +- 3*dev.st</t>
  </si>
  <si>
    <t>asse x</t>
  </si>
  <si>
    <t xml:space="preserve">valori </t>
  </si>
  <si>
    <t>num punti</t>
  </si>
  <si>
    <t>xa</t>
  </si>
  <si>
    <t>f normale</t>
  </si>
  <si>
    <t>xb</t>
  </si>
  <si>
    <t>step</t>
  </si>
  <si>
    <t>dati funzione</t>
  </si>
  <si>
    <t>dev. standard</t>
  </si>
  <si>
    <t>GRAFICO</t>
  </si>
  <si>
    <t>ESERCIZIO 1</t>
  </si>
  <si>
    <t>Verifica che se un fenomeno si comporta come una variabile aleatoria con distribuzione normale</t>
  </si>
  <si>
    <r>
      <rPr>
        <sz val="14"/>
        <rFont val="Arial"/>
        <family val="2"/>
      </rPr>
      <t xml:space="preserve">di media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e deviazione standard </t>
    </r>
    <r>
      <rPr>
        <b/>
        <sz val="14"/>
        <rFont val="Arial"/>
        <family val="2"/>
      </rPr>
      <t>s</t>
    </r>
  </si>
  <si>
    <t xml:space="preserve"> il 68%, 95% e il 99.7% circa dei dati cadrà rispettivamente negli intervalli </t>
  </si>
  <si>
    <t>[m-s, m+s], [m-2s, m+2s], [m-3s, m+3s]</t>
  </si>
  <si>
    <t>N.B. Probabilità che X sia compresa tra a e b: P( a &lt; X &lt; b ) = P( X &lt; b ) - P( X&lt; a )</t>
  </si>
  <si>
    <t>m</t>
  </si>
  <si>
    <t>s</t>
  </si>
  <si>
    <t>P( X &lt; a )</t>
  </si>
  <si>
    <t>P( X &lt; b )</t>
  </si>
  <si>
    <t>differenza</t>
  </si>
  <si>
    <t>percentuale</t>
  </si>
  <si>
    <t>m-s</t>
  </si>
  <si>
    <t>m+s</t>
  </si>
  <si>
    <t>m-2s</t>
  </si>
  <si>
    <t>m+2s</t>
  </si>
  <si>
    <t>m-3s</t>
  </si>
  <si>
    <t>m+3s</t>
  </si>
  <si>
    <t>ESERCIZIO 2</t>
  </si>
  <si>
    <t>Da Garetto Esempio 4 pag 149</t>
  </si>
  <si>
    <t>L’altezza di un gruppo di ragazzi è distribuita normalmente con media m = 174 cm e scarto quadratico medio s = 15 cm.</t>
  </si>
  <si>
    <t>calcolare la probabilità che un ragazzo scelto a caso abbia una statura superiore a 190 cm.</t>
  </si>
  <si>
    <t>&gt; 190</t>
  </si>
  <si>
    <t>ESERCIZIO 3</t>
  </si>
  <si>
    <t xml:space="preserve">La statura alla nascita dei ﬁgli di madri sane e ben nutrite è  distribuita normalmente con media 50 cm e varianza 4. </t>
  </si>
  <si>
    <t>Preso un neonato a caso, con quale probabilità la sua statura sarà inferiore ai 48 cm? Compresa tra 49 e 52 cm? Superiore a 53?</t>
  </si>
  <si>
    <t>&lt;48</t>
  </si>
  <si>
    <t>49-52</t>
  </si>
  <si>
    <t>&gt;53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</si>
</sst>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1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8" fillId="9" borderId="2" xfId="0" applyFont="1" applyFill="1" applyBorder="1" applyAlignment="1">
      <alignment horizontal="left"/>
    </xf>
    <xf numFmtId="164" fontId="8" fillId="9" borderId="2" xfId="0" applyFont="1" applyFill="1" applyBorder="1" applyAlignment="1">
      <alignment/>
    </xf>
    <xf numFmtId="164" fontId="8" fillId="9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8" fillId="10" borderId="2" xfId="0" applyFont="1" applyFill="1" applyBorder="1" applyAlignment="1">
      <alignment/>
    </xf>
    <xf numFmtId="164" fontId="8" fillId="11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10" fillId="0" borderId="0" xfId="0" applyFont="1" applyFill="1" applyAlignment="1">
      <alignment/>
    </xf>
    <xf numFmtId="164" fontId="8" fillId="12" borderId="0" xfId="0" applyFont="1" applyFill="1" applyAlignment="1">
      <alignment/>
    </xf>
    <xf numFmtId="164" fontId="9" fillId="0" borderId="0" xfId="0" applyFont="1" applyFill="1" applyAlignment="1">
      <alignment/>
    </xf>
    <xf numFmtId="164" fontId="9" fillId="9" borderId="2" xfId="0" applyFon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164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164" fontId="8" fillId="13" borderId="0" xfId="0" applyFont="1" applyFill="1" applyAlignment="1">
      <alignment/>
    </xf>
    <xf numFmtId="164" fontId="8" fillId="9" borderId="2" xfId="0" applyNumberFormat="1" applyFont="1" applyFill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eutral 1" xfId="30"/>
    <cellStyle name="Note 1" xfId="31"/>
    <cellStyle name="Status 1" xfId="32"/>
    <cellStyle name="Text 1" xfId="33"/>
    <cellStyle name="Warning 1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685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9C765"/>
      <rgbColor rgb="00FDB94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7" sqref="A17"/>
    </sheetView>
  </sheetViews>
  <sheetFormatPr defaultColWidth="10.28125" defaultRowHeight="12.75"/>
  <cols>
    <col min="1" max="1" width="19.8515625" style="1" customWidth="1"/>
    <col min="2" max="2" width="9.57421875" style="1" customWidth="1"/>
    <col min="3" max="3" width="20.8515625" style="1" customWidth="1"/>
    <col min="4" max="4" width="19.140625" style="1" customWidth="1"/>
    <col min="5" max="5" width="19.8515625" style="1" customWidth="1"/>
    <col min="6" max="6" width="20.421875" style="1" customWidth="1"/>
    <col min="7" max="7" width="18.28125" style="1" customWidth="1"/>
    <col min="8" max="8" width="16.421875" style="1" customWidth="1"/>
    <col min="9" max="16384" width="11.00390625" style="1" customWidth="1"/>
  </cols>
  <sheetData>
    <row r="1" spans="1:8" s="2" customFormat="1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18.75">
      <c r="A2" s="1">
        <v>1</v>
      </c>
    </row>
    <row r="3" ht="18.75">
      <c r="A3" s="1">
        <v>1</v>
      </c>
    </row>
    <row r="4" ht="18.75">
      <c r="A4" s="1">
        <v>2</v>
      </c>
    </row>
    <row r="5" ht="18.75">
      <c r="A5" s="1">
        <v>1</v>
      </c>
    </row>
    <row r="6" ht="18.75">
      <c r="A6" s="1">
        <v>2</v>
      </c>
    </row>
    <row r="7" ht="18.75">
      <c r="A7" s="1">
        <v>1</v>
      </c>
    </row>
    <row r="8" ht="18.75">
      <c r="A8" s="1">
        <v>1</v>
      </c>
    </row>
    <row r="9" ht="18.75">
      <c r="A9" s="1">
        <v>1</v>
      </c>
    </row>
    <row r="10" ht="18.75">
      <c r="A10" s="1">
        <v>3</v>
      </c>
    </row>
    <row r="11" ht="18.75">
      <c r="A11" s="1">
        <v>1</v>
      </c>
    </row>
    <row r="12" ht="18.75">
      <c r="A12" s="1">
        <v>1</v>
      </c>
    </row>
    <row r="13" ht="18.75">
      <c r="A13" s="1">
        <v>0</v>
      </c>
    </row>
    <row r="14" ht="18.75">
      <c r="A14" s="1">
        <v>3</v>
      </c>
    </row>
    <row r="15" ht="18.75">
      <c r="A15" s="1">
        <v>1</v>
      </c>
    </row>
    <row r="16" ht="18.75">
      <c r="A16" s="3">
        <v>2</v>
      </c>
    </row>
    <row r="23" ht="18.75">
      <c r="A23" s="1" t="s">
        <v>8</v>
      </c>
    </row>
    <row r="26" ht="18.75">
      <c r="A26" s="2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"/>
    </sheetView>
  </sheetViews>
  <sheetFormatPr defaultColWidth="16.00390625" defaultRowHeight="12.75"/>
  <cols>
    <col min="1" max="1" width="11.421875" style="1" customWidth="1"/>
    <col min="2" max="2" width="12.28125" style="4" customWidth="1"/>
    <col min="3" max="3" width="17.00390625" style="1" customWidth="1"/>
    <col min="4" max="4" width="15.7109375" style="1" customWidth="1"/>
    <col min="5" max="5" width="18.28125" style="1" customWidth="1"/>
    <col min="6" max="6" width="18.8515625" style="1" customWidth="1"/>
    <col min="7" max="7" width="19.57421875" style="1" customWidth="1"/>
    <col min="8" max="8" width="18.140625" style="1" customWidth="1"/>
    <col min="9" max="16384" width="17.00390625" style="1" customWidth="1"/>
  </cols>
  <sheetData>
    <row r="1" spans="1:9" ht="18.75">
      <c r="A1" s="2" t="s">
        <v>10</v>
      </c>
      <c r="B1" s="5" t="s">
        <v>1</v>
      </c>
      <c r="C1" s="2" t="s">
        <v>11</v>
      </c>
      <c r="D1" s="2" t="s">
        <v>12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="1" customFormat="1" ht="18.75">
      <c r="A2" s="1">
        <v>166.3</v>
      </c>
    </row>
    <row r="3" s="1" customFormat="1" ht="18.75">
      <c r="A3" s="1">
        <v>185.2</v>
      </c>
    </row>
    <row r="4" s="1" customFormat="1" ht="18.75">
      <c r="A4" s="1">
        <v>170.3</v>
      </c>
    </row>
    <row r="5" s="1" customFormat="1" ht="18.75">
      <c r="A5" s="1">
        <v>185</v>
      </c>
    </row>
    <row r="6" s="1" customFormat="1" ht="18.75">
      <c r="A6" s="1">
        <v>162.7</v>
      </c>
    </row>
    <row r="7" s="1" customFormat="1" ht="18.75">
      <c r="A7" s="1">
        <v>159.8</v>
      </c>
    </row>
    <row r="8" s="1" customFormat="1" ht="18.75">
      <c r="A8" s="1">
        <v>188.4</v>
      </c>
    </row>
    <row r="9" s="1" customFormat="1" ht="18.75">
      <c r="A9" s="1">
        <v>170</v>
      </c>
    </row>
    <row r="10" ht="18.75">
      <c r="A10" s="1">
        <v>166</v>
      </c>
    </row>
    <row r="11" ht="18.75">
      <c r="A11" s="1">
        <v>160</v>
      </c>
    </row>
    <row r="12" ht="18.75">
      <c r="A12" s="1">
        <v>152</v>
      </c>
    </row>
    <row r="13" ht="18.75">
      <c r="A13" s="1">
        <v>163.4</v>
      </c>
    </row>
    <row r="14" ht="18.75">
      <c r="A14" s="1">
        <v>150</v>
      </c>
    </row>
    <row r="16" s="1" customFormat="1" ht="18.75"/>
    <row r="17" s="1" customFormat="1" ht="18.75"/>
    <row r="18" spans="1:2" ht="18.75">
      <c r="A18" s="6" t="s">
        <v>13</v>
      </c>
      <c r="B18" s="7"/>
    </row>
    <row r="19" spans="1:2" ht="18.75">
      <c r="A19" s="6" t="s">
        <v>14</v>
      </c>
      <c r="B19" s="7"/>
    </row>
    <row r="20" spans="1:2" ht="18.75">
      <c r="A20" s="6" t="s">
        <v>15</v>
      </c>
      <c r="B20" s="7"/>
    </row>
    <row r="21" spans="1:2" ht="18.75">
      <c r="A21" s="6" t="s">
        <v>16</v>
      </c>
      <c r="B21" s="7"/>
    </row>
    <row r="22" spans="1:2" ht="18.75">
      <c r="A22" s="7" t="s">
        <v>17</v>
      </c>
      <c r="B22" s="8"/>
    </row>
    <row r="24" s="1" customFormat="1" ht="18.75"/>
    <row r="26" ht="18.75">
      <c r="A26" s="2" t="s">
        <v>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C17" sqref="C17"/>
    </sheetView>
  </sheetViews>
  <sheetFormatPr defaultColWidth="12.57421875" defaultRowHeight="12.75"/>
  <cols>
    <col min="1" max="16384" width="13.421875" style="1" customWidth="1"/>
  </cols>
  <sheetData>
    <row r="1" spans="1:4" ht="18.75">
      <c r="A1" s="1" t="s">
        <v>19</v>
      </c>
      <c r="D1" s="1" t="s">
        <v>20</v>
      </c>
    </row>
    <row r="20" spans="1:2" ht="18.75">
      <c r="A20" s="9" t="s">
        <v>21</v>
      </c>
      <c r="B20" s="7"/>
    </row>
    <row r="21" spans="1:6" ht="18.75">
      <c r="A21" s="9" t="s">
        <v>22</v>
      </c>
      <c r="B21" s="7"/>
      <c r="D21" s="1" t="s">
        <v>23</v>
      </c>
      <c r="F21" s="10"/>
    </row>
    <row r="22" spans="1:11" ht="18.75">
      <c r="A22" s="9" t="s">
        <v>24</v>
      </c>
      <c r="B22" s="7"/>
      <c r="D22" s="1" t="s">
        <v>25</v>
      </c>
      <c r="G22"/>
      <c r="H22" s="10"/>
      <c r="I22" s="1" t="s">
        <v>26</v>
      </c>
      <c r="K22" s="10"/>
    </row>
    <row r="25" spans="1:8" ht="18.75">
      <c r="A25" s="11"/>
      <c r="B25" s="11"/>
      <c r="C25" s="11"/>
      <c r="D25" s="11"/>
      <c r="E25" s="11"/>
      <c r="F25" s="11"/>
      <c r="G25" s="11"/>
      <c r="H25" s="11"/>
    </row>
    <row r="26" ht="18.75">
      <c r="A26" s="2" t="s">
        <v>27</v>
      </c>
    </row>
    <row r="27" spans="1:3" ht="18.75">
      <c r="A27" s="1" t="s">
        <v>1</v>
      </c>
      <c r="B27" s="1" t="s">
        <v>28</v>
      </c>
      <c r="C27" s="1" t="s">
        <v>29</v>
      </c>
    </row>
    <row r="28" ht="18.75">
      <c r="C28" s="10"/>
    </row>
    <row r="29" ht="18.75">
      <c r="C29" s="10"/>
    </row>
    <row r="30" ht="18.75">
      <c r="C30" s="10"/>
    </row>
    <row r="31" ht="18.75">
      <c r="C31" s="10"/>
    </row>
    <row r="32" ht="18.75">
      <c r="C32" s="10"/>
    </row>
    <row r="33" spans="1:3" ht="18.75">
      <c r="A33" s="1" t="s">
        <v>30</v>
      </c>
      <c r="B33" s="10"/>
      <c r="C33" s="10"/>
    </row>
    <row r="35" spans="1:3" ht="18.75">
      <c r="A35" s="9" t="s">
        <v>21</v>
      </c>
      <c r="B35" s="7"/>
      <c r="C35" s="1" t="s">
        <v>31</v>
      </c>
    </row>
    <row r="36" spans="1:3" ht="18.75">
      <c r="A36" s="9" t="s">
        <v>22</v>
      </c>
      <c r="B36" s="7"/>
      <c r="C36" s="1" t="s">
        <v>32</v>
      </c>
    </row>
    <row r="37" spans="1:10" ht="18.75">
      <c r="A37" s="9" t="s">
        <v>24</v>
      </c>
      <c r="B37" s="7"/>
      <c r="C37" s="1" t="s">
        <v>25</v>
      </c>
      <c r="F37"/>
      <c r="G37" s="10"/>
      <c r="H37" s="1" t="s">
        <v>26</v>
      </c>
      <c r="J37" s="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52">
      <selection activeCell="I37" sqref="I37"/>
    </sheetView>
  </sheetViews>
  <sheetFormatPr defaultColWidth="10.28125" defaultRowHeight="12.75"/>
  <cols>
    <col min="1" max="1" width="13.140625" style="1" customWidth="1"/>
    <col min="2" max="2" width="17.57421875" style="1" customWidth="1"/>
    <col min="3" max="16384" width="11.00390625" style="1" customWidth="1"/>
  </cols>
  <sheetData>
    <row r="1" spans="1:6" ht="18.75">
      <c r="A1" s="2" t="s">
        <v>33</v>
      </c>
      <c r="D1" s="12"/>
      <c r="E1" s="1" t="s">
        <v>34</v>
      </c>
      <c r="F1" s="1" t="s">
        <v>28</v>
      </c>
    </row>
    <row r="2" spans="1:4" ht="18.75">
      <c r="A2" s="1" t="s">
        <v>35</v>
      </c>
      <c r="D2" s="12"/>
    </row>
    <row r="3" spans="1:4" ht="18.75">
      <c r="A3" s="1">
        <v>166.3</v>
      </c>
      <c r="D3" s="12"/>
    </row>
    <row r="4" spans="1:4" ht="18.75">
      <c r="A4" s="1">
        <v>185.2</v>
      </c>
      <c r="D4" s="12"/>
    </row>
    <row r="5" spans="1:4" ht="18.75">
      <c r="A5" s="1">
        <v>170.3</v>
      </c>
      <c r="D5" s="12"/>
    </row>
    <row r="6" spans="1:4" ht="18.75">
      <c r="A6" s="1">
        <v>185</v>
      </c>
      <c r="D6" s="12"/>
    </row>
    <row r="7" spans="1:4" ht="18.75">
      <c r="A7" s="1">
        <v>162.7</v>
      </c>
      <c r="D7" s="12"/>
    </row>
    <row r="8" spans="1:4" ht="18.75">
      <c r="A8" s="1">
        <v>159.8</v>
      </c>
      <c r="D8" s="12"/>
    </row>
    <row r="9" spans="1:4" ht="18.75">
      <c r="A9" s="1">
        <v>188.4</v>
      </c>
      <c r="D9" s="12"/>
    </row>
    <row r="10" spans="1:4" ht="18.75">
      <c r="A10" s="1">
        <v>170</v>
      </c>
      <c r="D10" s="12"/>
    </row>
    <row r="11" spans="1:4" ht="18.75">
      <c r="A11" s="1">
        <v>166</v>
      </c>
      <c r="D11" s="12"/>
    </row>
    <row r="12" spans="1:4" ht="18.75">
      <c r="A12" s="1">
        <v>160</v>
      </c>
      <c r="D12" s="12"/>
    </row>
    <row r="13" spans="1:4" ht="18.75">
      <c r="A13" s="1">
        <v>152</v>
      </c>
      <c r="D13" s="12"/>
    </row>
    <row r="14" spans="1:4" ht="18.75">
      <c r="A14" s="1">
        <v>163.4</v>
      </c>
      <c r="D14" s="12"/>
    </row>
    <row r="15" spans="1:4" ht="18.75">
      <c r="A15" s="1">
        <v>150</v>
      </c>
      <c r="D15" s="12"/>
    </row>
    <row r="16" ht="18.75">
      <c r="D16" s="12"/>
    </row>
    <row r="17" ht="18.75">
      <c r="D17" s="12"/>
    </row>
    <row r="18" ht="18.75">
      <c r="D18" s="12"/>
    </row>
    <row r="19" ht="18.75">
      <c r="D19" s="12"/>
    </row>
    <row r="20" ht="18.75">
      <c r="D20" s="12"/>
    </row>
    <row r="21" ht="18.75">
      <c r="D21" s="12"/>
    </row>
    <row r="22" ht="18.75">
      <c r="D22" s="12"/>
    </row>
    <row r="23" ht="18.75">
      <c r="D23" s="12"/>
    </row>
    <row r="25" spans="1:2" ht="18.75">
      <c r="A25" s="9" t="s">
        <v>21</v>
      </c>
      <c r="B25" s="7"/>
    </row>
    <row r="26" spans="1:2" ht="18.75">
      <c r="A26" s="9" t="s">
        <v>36</v>
      </c>
      <c r="B26" s="7"/>
    </row>
    <row r="27" spans="1:2" ht="18.75">
      <c r="A27" s="9" t="s">
        <v>24</v>
      </c>
      <c r="B27" s="7"/>
    </row>
    <row r="28" spans="1:2" ht="18.75">
      <c r="A28" s="12"/>
      <c r="B28" s="12"/>
    </row>
    <row r="29" spans="1:2" ht="18.75">
      <c r="A29" s="12"/>
      <c r="B29" s="12"/>
    </row>
    <row r="30" ht="18.75">
      <c r="B30" s="13"/>
    </row>
    <row r="31" spans="1:2" ht="18.75">
      <c r="A31" s="2" t="s">
        <v>37</v>
      </c>
      <c r="B31" s="13"/>
    </row>
    <row r="33" spans="1:3" ht="18.75">
      <c r="A33" s="14" t="s">
        <v>38</v>
      </c>
      <c r="B33" s="14" t="s">
        <v>39</v>
      </c>
      <c r="C33" s="1" t="s">
        <v>40</v>
      </c>
    </row>
    <row r="34" spans="1:3" ht="18.75">
      <c r="A34" s="14" t="s">
        <v>41</v>
      </c>
      <c r="B34" s="14">
        <v>5</v>
      </c>
      <c r="C34" s="7"/>
    </row>
    <row r="35" spans="1:3" ht="18.75">
      <c r="A35" s="14" t="s">
        <v>42</v>
      </c>
      <c r="B35" s="14">
        <v>18</v>
      </c>
      <c r="C35" s="7"/>
    </row>
    <row r="36" spans="1:3" ht="18.75">
      <c r="A36" s="14" t="s">
        <v>43</v>
      </c>
      <c r="B36" s="14">
        <v>42</v>
      </c>
      <c r="C36" s="7"/>
    </row>
    <row r="37" spans="1:3" ht="18.75">
      <c r="A37" s="14" t="s">
        <v>44</v>
      </c>
      <c r="B37" s="14">
        <v>27</v>
      </c>
      <c r="C37" s="7"/>
    </row>
    <row r="38" spans="1:3" ht="18.75">
      <c r="A38" s="14" t="s">
        <v>45</v>
      </c>
      <c r="B38" s="14">
        <v>10</v>
      </c>
      <c r="C38" s="7"/>
    </row>
    <row r="39" spans="1:3" ht="18.75">
      <c r="A39" s="14" t="s">
        <v>46</v>
      </c>
      <c r="B39" s="14">
        <v>15</v>
      </c>
      <c r="C39" s="7"/>
    </row>
    <row r="40" spans="1:3" ht="18.75">
      <c r="A40" s="14" t="s">
        <v>47</v>
      </c>
      <c r="B40" s="14">
        <v>9</v>
      </c>
      <c r="C40" s="7"/>
    </row>
    <row r="41" spans="1:3" ht="18.75">
      <c r="A41" s="14" t="s">
        <v>48</v>
      </c>
      <c r="B41" s="14">
        <v>4</v>
      </c>
      <c r="C41" s="7"/>
    </row>
    <row r="42" spans="1:3" ht="18.75">
      <c r="A42" s="14" t="s">
        <v>49</v>
      </c>
      <c r="B42" s="14">
        <v>3</v>
      </c>
      <c r="C42" s="7"/>
    </row>
    <row r="43" spans="1:4" ht="18.75">
      <c r="A43" s="1" t="s">
        <v>50</v>
      </c>
      <c r="B43" s="7"/>
      <c r="D43" s="10"/>
    </row>
    <row r="45" spans="1:2" ht="18.75">
      <c r="A45" s="9" t="s">
        <v>21</v>
      </c>
      <c r="B45" s="7"/>
    </row>
    <row r="46" spans="1:2" ht="18.75">
      <c r="A46" s="9" t="s">
        <v>51</v>
      </c>
      <c r="B46" s="7"/>
    </row>
    <row r="47" spans="1:8" ht="18.75">
      <c r="A47" s="9" t="s">
        <v>24</v>
      </c>
      <c r="B47" s="7"/>
      <c r="D47" s="1" t="s">
        <v>52</v>
      </c>
      <c r="H4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94">
      <selection activeCell="I77" sqref="I77"/>
    </sheetView>
  </sheetViews>
  <sheetFormatPr defaultColWidth="10.28125" defaultRowHeight="12.75"/>
  <cols>
    <col min="1" max="1" width="19.7109375" style="3" customWidth="1"/>
    <col min="2" max="2" width="27.00390625" style="1" customWidth="1"/>
    <col min="3" max="16384" width="11.00390625" style="1" customWidth="1"/>
  </cols>
  <sheetData>
    <row r="1" spans="1:2" ht="18.75">
      <c r="A1" s="15">
        <v>6.2</v>
      </c>
      <c r="B1" s="1" t="s">
        <v>53</v>
      </c>
    </row>
    <row r="2" spans="1:2" ht="18.75">
      <c r="A2" s="15">
        <v>11.8</v>
      </c>
      <c r="B2" s="16" t="s">
        <v>54</v>
      </c>
    </row>
    <row r="3" ht="18.75">
      <c r="A3" s="15">
        <v>15.2</v>
      </c>
    </row>
    <row r="4" ht="18.75">
      <c r="A4" s="15">
        <v>17.6</v>
      </c>
    </row>
    <row r="5" ht="18.75">
      <c r="A5" s="15">
        <v>19.1</v>
      </c>
    </row>
    <row r="6" ht="18.75">
      <c r="A6" s="15">
        <v>20.8</v>
      </c>
    </row>
    <row r="7" ht="18.75">
      <c r="A7" s="15">
        <v>23</v>
      </c>
    </row>
    <row r="8" ht="18.75">
      <c r="A8" s="15">
        <v>25.9</v>
      </c>
    </row>
    <row r="9" ht="18.75">
      <c r="A9" s="3">
        <v>7.7</v>
      </c>
    </row>
    <row r="10" ht="18.75">
      <c r="A10" s="3">
        <v>12.3</v>
      </c>
    </row>
    <row r="11" ht="18.75">
      <c r="A11" s="3">
        <v>15.5</v>
      </c>
    </row>
    <row r="12" ht="18.75">
      <c r="A12" s="3">
        <v>17.9</v>
      </c>
    </row>
    <row r="13" ht="18.75">
      <c r="A13" s="3">
        <v>19.2</v>
      </c>
    </row>
    <row r="14" ht="18.75">
      <c r="A14" s="3">
        <v>20.9</v>
      </c>
    </row>
    <row r="15" ht="18.75">
      <c r="A15" s="3">
        <v>23.5</v>
      </c>
    </row>
    <row r="16" ht="18.75">
      <c r="A16" s="3">
        <v>26.1</v>
      </c>
    </row>
    <row r="17" ht="18.75">
      <c r="A17" s="3">
        <v>8.3</v>
      </c>
    </row>
    <row r="18" ht="18.75">
      <c r="A18" s="3">
        <v>12.8</v>
      </c>
    </row>
    <row r="19" ht="18.75">
      <c r="A19" s="3">
        <v>15.8</v>
      </c>
    </row>
    <row r="20" ht="18.75">
      <c r="A20" s="3">
        <v>18</v>
      </c>
    </row>
    <row r="21" ht="18.75">
      <c r="A21" s="3">
        <v>19.3</v>
      </c>
    </row>
    <row r="22" ht="18.75">
      <c r="A22" s="3">
        <v>21.4</v>
      </c>
    </row>
    <row r="23" ht="18.75">
      <c r="A23" s="3">
        <v>23.7</v>
      </c>
    </row>
    <row r="24" ht="18.75">
      <c r="A24" s="3">
        <v>26.4</v>
      </c>
    </row>
    <row r="25" ht="18.75">
      <c r="A25" s="3">
        <v>9</v>
      </c>
    </row>
    <row r="26" ht="18.75">
      <c r="A26" s="3">
        <v>13.2</v>
      </c>
    </row>
    <row r="27" ht="18.75">
      <c r="A27" s="3">
        <v>15.9</v>
      </c>
    </row>
    <row r="28" ht="18.75">
      <c r="A28" s="3">
        <v>18</v>
      </c>
    </row>
    <row r="29" ht="18.75">
      <c r="A29" s="3">
        <v>19.4</v>
      </c>
    </row>
    <row r="30" ht="18.75">
      <c r="A30" s="3">
        <v>21.6</v>
      </c>
    </row>
    <row r="31" ht="18.75">
      <c r="A31" s="3">
        <v>23.9</v>
      </c>
    </row>
    <row r="32" ht="18.75">
      <c r="A32" s="3">
        <v>26.6</v>
      </c>
    </row>
    <row r="33" ht="18.75">
      <c r="A33" s="3">
        <v>9.4</v>
      </c>
    </row>
    <row r="34" ht="18.75">
      <c r="A34" s="3">
        <v>13.3</v>
      </c>
    </row>
    <row r="35" ht="18.75">
      <c r="A35" s="3">
        <v>16.2</v>
      </c>
    </row>
    <row r="36" ht="18.75">
      <c r="A36" s="3">
        <v>18.1</v>
      </c>
    </row>
    <row r="37" ht="18.75">
      <c r="A37" s="3">
        <v>19.4</v>
      </c>
    </row>
    <row r="38" ht="18.75">
      <c r="A38" s="3">
        <v>21.9</v>
      </c>
    </row>
    <row r="39" ht="18.75">
      <c r="A39" s="3">
        <v>24.1</v>
      </c>
    </row>
    <row r="40" ht="18.75">
      <c r="A40" s="3">
        <v>26.8</v>
      </c>
    </row>
    <row r="41" ht="18.75">
      <c r="A41" s="3">
        <v>9.8</v>
      </c>
    </row>
    <row r="42" ht="18.75">
      <c r="A42" s="3">
        <v>13.5</v>
      </c>
    </row>
    <row r="43" ht="18.75">
      <c r="A43" s="3">
        <v>16.7</v>
      </c>
    </row>
    <row r="44" ht="18.75">
      <c r="A44" s="3">
        <v>18.1</v>
      </c>
    </row>
    <row r="45" ht="18.75">
      <c r="A45" s="3">
        <v>20</v>
      </c>
    </row>
    <row r="46" ht="18.75">
      <c r="A46" s="3">
        <v>22.3</v>
      </c>
    </row>
    <row r="47" ht="18.75">
      <c r="A47" s="3">
        <v>24.3</v>
      </c>
    </row>
    <row r="48" ht="18.75">
      <c r="A48" s="3">
        <v>27.5</v>
      </c>
    </row>
    <row r="49" ht="18.75">
      <c r="A49" s="3">
        <v>10.5</v>
      </c>
    </row>
    <row r="50" ht="18.75">
      <c r="A50" s="3">
        <v>13.9</v>
      </c>
    </row>
    <row r="51" ht="18.75">
      <c r="A51" s="3">
        <v>16.9</v>
      </c>
    </row>
    <row r="52" ht="18.75">
      <c r="A52" s="3">
        <v>18.4</v>
      </c>
    </row>
    <row r="53" ht="18.75">
      <c r="A53" s="3">
        <v>20.1</v>
      </c>
    </row>
    <row r="54" ht="18.75">
      <c r="A54" s="3">
        <v>22.5</v>
      </c>
    </row>
    <row r="55" ht="18.75">
      <c r="A55" s="3">
        <v>24.6</v>
      </c>
    </row>
    <row r="56" ht="18.75">
      <c r="A56" s="3">
        <v>28.5</v>
      </c>
    </row>
    <row r="57" ht="18.75">
      <c r="A57" s="3">
        <v>10.7</v>
      </c>
    </row>
    <row r="58" ht="18.75">
      <c r="A58" s="3">
        <v>14.4</v>
      </c>
    </row>
    <row r="59" ht="18.75">
      <c r="A59" s="3">
        <v>17</v>
      </c>
    </row>
    <row r="60" ht="18.75">
      <c r="A60" s="3">
        <v>18.5</v>
      </c>
    </row>
    <row r="61" ht="18.75">
      <c r="A61" s="3">
        <v>20.1</v>
      </c>
    </row>
    <row r="62" ht="18.75">
      <c r="A62" s="3">
        <v>22.7</v>
      </c>
    </row>
    <row r="63" ht="18.75">
      <c r="A63" s="3">
        <v>24.6</v>
      </c>
    </row>
    <row r="64" ht="18.75">
      <c r="A64" s="3">
        <v>28.6</v>
      </c>
    </row>
    <row r="65" ht="18.75">
      <c r="A65" s="3">
        <v>11</v>
      </c>
    </row>
    <row r="66" ht="18.75">
      <c r="A66" s="3">
        <v>14.5</v>
      </c>
    </row>
    <row r="67" ht="18.75">
      <c r="A67" s="3">
        <v>17.3</v>
      </c>
    </row>
    <row r="68" ht="18.75">
      <c r="A68" s="3">
        <v>18.7</v>
      </c>
    </row>
    <row r="69" ht="18.75">
      <c r="A69" s="3">
        <v>20.4</v>
      </c>
    </row>
    <row r="70" ht="18.75">
      <c r="A70" s="3">
        <v>22.7</v>
      </c>
    </row>
    <row r="71" ht="18.75">
      <c r="A71" s="3">
        <v>24.8</v>
      </c>
    </row>
    <row r="72" ht="18.75">
      <c r="A72" s="3">
        <v>29.6</v>
      </c>
    </row>
    <row r="73" ht="18.75">
      <c r="A73" s="3">
        <v>11.2</v>
      </c>
    </row>
    <row r="74" ht="18.75">
      <c r="A74" s="3">
        <v>14.7</v>
      </c>
    </row>
    <row r="75" ht="18.75">
      <c r="A75" s="3">
        <v>17.5</v>
      </c>
    </row>
    <row r="76" ht="18.75">
      <c r="A76" s="3">
        <v>19</v>
      </c>
    </row>
    <row r="77" ht="18.75">
      <c r="A77" s="3">
        <v>20.5</v>
      </c>
    </row>
    <row r="78" ht="18.75">
      <c r="A78" s="3">
        <v>22.9</v>
      </c>
    </row>
    <row r="79" ht="18.75">
      <c r="A79" s="3">
        <v>25.7</v>
      </c>
    </row>
    <row r="80" ht="18.75">
      <c r="A80" s="3">
        <v>31.8</v>
      </c>
    </row>
    <row r="84" spans="1:3" ht="18.75">
      <c r="A84" s="3" t="s">
        <v>55</v>
      </c>
      <c r="B84" s="1" t="s">
        <v>56</v>
      </c>
      <c r="C84" s="7"/>
    </row>
    <row r="85" spans="2:5" ht="18.75">
      <c r="B85" s="1" t="s">
        <v>57</v>
      </c>
      <c r="C85" s="1">
        <v>0.25</v>
      </c>
      <c r="D85" s="1">
        <v>0.75</v>
      </c>
      <c r="E85" s="1">
        <v>0.95</v>
      </c>
    </row>
    <row r="86" spans="2:5" ht="18.75">
      <c r="B86" s="1" t="s">
        <v>58</v>
      </c>
      <c r="C86" s="7"/>
      <c r="D86" s="7"/>
      <c r="E86" s="7"/>
    </row>
    <row r="87" spans="2:5" ht="18.75">
      <c r="B87" s="1" t="s">
        <v>59</v>
      </c>
      <c r="C87" s="7"/>
      <c r="D87" s="7"/>
      <c r="E87" s="7"/>
    </row>
    <row r="88" spans="2:5" ht="18.75">
      <c r="B88" s="1" t="s">
        <v>60</v>
      </c>
      <c r="C88" s="7"/>
      <c r="D88" s="7"/>
      <c r="E88" s="7"/>
    </row>
    <row r="89" spans="2:5" ht="18.75">
      <c r="B89" s="1" t="s">
        <v>21</v>
      </c>
      <c r="C89" s="7"/>
      <c r="D89" s="7"/>
      <c r="E89" s="7"/>
    </row>
    <row r="91" spans="1:3" ht="18.75">
      <c r="A91" s="17" t="s">
        <v>61</v>
      </c>
      <c r="B91" s="2" t="s">
        <v>62</v>
      </c>
      <c r="C91" s="2" t="s">
        <v>63</v>
      </c>
    </row>
    <row r="92" spans="2:3" ht="18.75">
      <c r="B92" s="1">
        <v>0.25</v>
      </c>
      <c r="C92" s="7"/>
    </row>
    <row r="93" spans="2:3" ht="18.75">
      <c r="B93" s="1">
        <v>0.75</v>
      </c>
      <c r="C93" s="7"/>
    </row>
    <row r="94" spans="2:3" ht="18.75">
      <c r="B94" s="1">
        <v>0.95</v>
      </c>
      <c r="C94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97">
      <selection activeCell="D90" sqref="D90"/>
    </sheetView>
  </sheetViews>
  <sheetFormatPr defaultColWidth="25.140625" defaultRowHeight="12.75"/>
  <cols>
    <col min="1" max="1" width="26.28125" style="3" customWidth="1"/>
    <col min="2" max="3" width="28.140625" style="1" customWidth="1"/>
    <col min="4" max="16384" width="26.28125" style="1" customWidth="1"/>
  </cols>
  <sheetData>
    <row r="1" spans="1:3" ht="18.75">
      <c r="A1" s="15" t="s">
        <v>64</v>
      </c>
      <c r="B1" s="1" t="s">
        <v>65</v>
      </c>
      <c r="C1" s="1" t="s">
        <v>66</v>
      </c>
    </row>
    <row r="2" spans="1:3" ht="18.75">
      <c r="A2" s="15">
        <v>6.2</v>
      </c>
      <c r="B2" s="10"/>
      <c r="C2" s="10"/>
    </row>
    <row r="3" spans="1:3" ht="18.75">
      <c r="A3" s="15">
        <v>11.8</v>
      </c>
      <c r="B3" s="10"/>
      <c r="C3" s="10"/>
    </row>
    <row r="4" spans="1:3" ht="18.75">
      <c r="A4" s="15">
        <v>15.2</v>
      </c>
      <c r="B4" s="10"/>
      <c r="C4" s="10"/>
    </row>
    <row r="5" spans="1:3" ht="18.75">
      <c r="A5" s="15">
        <v>17.6</v>
      </c>
      <c r="B5" s="10"/>
      <c r="C5" s="10"/>
    </row>
    <row r="6" spans="1:3" ht="18.75">
      <c r="A6" s="15">
        <v>19.1</v>
      </c>
      <c r="B6" s="10"/>
      <c r="C6" s="10"/>
    </row>
    <row r="7" spans="1:3" ht="18.75">
      <c r="A7" s="15">
        <v>20.8</v>
      </c>
      <c r="B7" s="10"/>
      <c r="C7" s="10"/>
    </row>
    <row r="8" spans="1:3" ht="18.75">
      <c r="A8" s="15">
        <v>23</v>
      </c>
      <c r="B8" s="10"/>
      <c r="C8" s="10"/>
    </row>
    <row r="9" spans="1:3" ht="18.75">
      <c r="A9" s="15">
        <v>25.9</v>
      </c>
      <c r="B9" s="10"/>
      <c r="C9" s="10"/>
    </row>
    <row r="10" spans="1:3" ht="18.75">
      <c r="A10" s="3">
        <v>7.7</v>
      </c>
      <c r="B10" s="10"/>
      <c r="C10" s="10"/>
    </row>
    <row r="11" spans="1:3" ht="18.75">
      <c r="A11" s="3">
        <v>12.3</v>
      </c>
      <c r="B11" s="10"/>
      <c r="C11" s="10"/>
    </row>
    <row r="12" spans="1:3" ht="18.75">
      <c r="A12" s="3">
        <v>15.5</v>
      </c>
      <c r="B12" s="10"/>
      <c r="C12" s="10"/>
    </row>
    <row r="13" spans="1:3" ht="18.75">
      <c r="A13" s="3">
        <v>17.9</v>
      </c>
      <c r="B13" s="10"/>
      <c r="C13" s="10"/>
    </row>
    <row r="14" spans="1:3" ht="18.75">
      <c r="A14" s="3">
        <v>19.2</v>
      </c>
      <c r="B14" s="10"/>
      <c r="C14" s="10"/>
    </row>
    <row r="15" spans="1:3" ht="18.75">
      <c r="A15" s="3">
        <v>20.9</v>
      </c>
      <c r="B15" s="10"/>
      <c r="C15" s="10"/>
    </row>
    <row r="16" spans="1:3" ht="18.75">
      <c r="A16" s="3">
        <v>23.5</v>
      </c>
      <c r="B16" s="10"/>
      <c r="C16" s="10"/>
    </row>
    <row r="17" spans="1:3" ht="18.75">
      <c r="A17" s="3">
        <v>26.1</v>
      </c>
      <c r="B17" s="10"/>
      <c r="C17" s="10"/>
    </row>
    <row r="18" spans="1:3" ht="18.75">
      <c r="A18" s="3">
        <v>8.3</v>
      </c>
      <c r="B18" s="10"/>
      <c r="C18" s="10"/>
    </row>
    <row r="19" spans="1:3" ht="18.75">
      <c r="A19" s="3">
        <v>12.8</v>
      </c>
      <c r="B19" s="10"/>
      <c r="C19" s="10"/>
    </row>
    <row r="20" spans="1:3" ht="18.75">
      <c r="A20" s="3">
        <v>15.8</v>
      </c>
      <c r="B20" s="10"/>
      <c r="C20" s="10"/>
    </row>
    <row r="21" spans="1:3" ht="18.75">
      <c r="A21" s="3">
        <v>18</v>
      </c>
      <c r="B21" s="10"/>
      <c r="C21" s="10"/>
    </row>
    <row r="22" spans="1:3" ht="18.75">
      <c r="A22" s="3">
        <v>19.3</v>
      </c>
      <c r="B22" s="10"/>
      <c r="C22" s="10"/>
    </row>
    <row r="23" spans="1:3" ht="18.75">
      <c r="A23" s="3">
        <v>21.4</v>
      </c>
      <c r="B23" s="10"/>
      <c r="C23" s="10"/>
    </row>
    <row r="24" spans="1:3" ht="18.75">
      <c r="A24" s="3">
        <v>23.7</v>
      </c>
      <c r="B24" s="10"/>
      <c r="C24" s="10"/>
    </row>
    <row r="25" spans="1:3" ht="18.75">
      <c r="A25" s="3">
        <v>26.4</v>
      </c>
      <c r="B25" s="10"/>
      <c r="C25" s="10"/>
    </row>
    <row r="26" spans="1:3" ht="18.75">
      <c r="A26" s="3">
        <v>9</v>
      </c>
      <c r="B26" s="10"/>
      <c r="C26" s="10"/>
    </row>
    <row r="27" spans="1:3" ht="18.75">
      <c r="A27" s="3">
        <v>13.2</v>
      </c>
      <c r="B27" s="10"/>
      <c r="C27" s="10"/>
    </row>
    <row r="28" spans="1:3" ht="18.75">
      <c r="A28" s="3">
        <v>15.9</v>
      </c>
      <c r="B28" s="10"/>
      <c r="C28" s="10"/>
    </row>
    <row r="29" spans="1:3" ht="18.75">
      <c r="A29" s="3">
        <v>18</v>
      </c>
      <c r="B29" s="10"/>
      <c r="C29" s="10"/>
    </row>
    <row r="30" spans="1:3" ht="18.75">
      <c r="A30" s="3">
        <v>19.4</v>
      </c>
      <c r="B30" s="10"/>
      <c r="C30" s="10"/>
    </row>
    <row r="31" spans="1:3" ht="18.75">
      <c r="A31" s="3">
        <v>21.6</v>
      </c>
      <c r="B31" s="10"/>
      <c r="C31" s="10"/>
    </row>
    <row r="32" spans="1:3" ht="18.75">
      <c r="A32" s="3">
        <v>23.9</v>
      </c>
      <c r="B32" s="10"/>
      <c r="C32" s="10"/>
    </row>
    <row r="33" spans="1:3" ht="18.75">
      <c r="A33" s="3">
        <v>26.6</v>
      </c>
      <c r="B33" s="10"/>
      <c r="C33" s="10"/>
    </row>
    <row r="34" spans="1:3" ht="18.75">
      <c r="A34" s="3">
        <v>9.4</v>
      </c>
      <c r="B34" s="10"/>
      <c r="C34" s="10"/>
    </row>
    <row r="35" spans="1:3" ht="18.75">
      <c r="A35" s="3">
        <v>13.3</v>
      </c>
      <c r="B35" s="10"/>
      <c r="C35" s="10"/>
    </row>
    <row r="36" spans="1:3" ht="18.75">
      <c r="A36" s="3">
        <v>16.2</v>
      </c>
      <c r="B36" s="10"/>
      <c r="C36" s="10"/>
    </row>
    <row r="37" spans="1:3" ht="18.75">
      <c r="A37" s="3">
        <v>18.1</v>
      </c>
      <c r="B37" s="10"/>
      <c r="C37" s="10"/>
    </row>
    <row r="38" spans="1:3" ht="18.75">
      <c r="A38" s="3">
        <v>19.4</v>
      </c>
      <c r="B38" s="10"/>
      <c r="C38" s="10"/>
    </row>
    <row r="39" spans="1:3" ht="18.75">
      <c r="A39" s="3">
        <v>21.9</v>
      </c>
      <c r="B39" s="10"/>
      <c r="C39" s="10"/>
    </row>
    <row r="40" spans="1:3" ht="18.75">
      <c r="A40" s="3">
        <v>24.1</v>
      </c>
      <c r="B40" s="10"/>
      <c r="C40" s="10"/>
    </row>
    <row r="41" spans="1:3" ht="18.75">
      <c r="A41" s="3">
        <v>26.8</v>
      </c>
      <c r="B41" s="10"/>
      <c r="C41" s="10"/>
    </row>
    <row r="42" spans="1:3" ht="18.75">
      <c r="A42" s="3">
        <v>9.8</v>
      </c>
      <c r="B42" s="10"/>
      <c r="C42" s="10"/>
    </row>
    <row r="43" spans="1:3" ht="18.75">
      <c r="A43" s="3">
        <v>13.5</v>
      </c>
      <c r="B43" s="10"/>
      <c r="C43" s="10"/>
    </row>
    <row r="44" spans="1:3" ht="18.75">
      <c r="A44" s="3">
        <v>16.7</v>
      </c>
      <c r="B44" s="10"/>
      <c r="C44" s="10"/>
    </row>
    <row r="45" spans="1:3" ht="18.75">
      <c r="A45" s="3">
        <v>18.1</v>
      </c>
      <c r="B45" s="10"/>
      <c r="C45" s="10"/>
    </row>
    <row r="46" spans="1:3" ht="18.75">
      <c r="A46" s="3">
        <v>20</v>
      </c>
      <c r="B46" s="10"/>
      <c r="C46" s="10"/>
    </row>
    <row r="47" spans="1:3" ht="18.75">
      <c r="A47" s="3">
        <v>22.3</v>
      </c>
      <c r="B47" s="10"/>
      <c r="C47" s="10"/>
    </row>
    <row r="48" spans="1:3" ht="18.75">
      <c r="A48" s="3">
        <v>24.3</v>
      </c>
      <c r="B48" s="10"/>
      <c r="C48" s="10"/>
    </row>
    <row r="49" spans="1:3" ht="18.75">
      <c r="A49" s="3">
        <v>27.5</v>
      </c>
      <c r="B49" s="10"/>
      <c r="C49" s="10"/>
    </row>
    <row r="50" spans="1:3" ht="18.75">
      <c r="A50" s="3">
        <v>10.5</v>
      </c>
      <c r="B50" s="10"/>
      <c r="C50" s="10"/>
    </row>
    <row r="51" spans="1:3" ht="18.75">
      <c r="A51" s="3">
        <v>13.9</v>
      </c>
      <c r="B51" s="10"/>
      <c r="C51" s="10"/>
    </row>
    <row r="52" spans="1:3" ht="18.75">
      <c r="A52" s="3">
        <v>16.9</v>
      </c>
      <c r="B52" s="10"/>
      <c r="C52" s="10"/>
    </row>
    <row r="53" spans="1:3" ht="18.75">
      <c r="A53" s="3">
        <v>18.4</v>
      </c>
      <c r="B53" s="10"/>
      <c r="C53" s="10"/>
    </row>
    <row r="54" spans="1:3" ht="18.75">
      <c r="A54" s="3">
        <v>20.1</v>
      </c>
      <c r="B54" s="10"/>
      <c r="C54" s="10"/>
    </row>
    <row r="55" spans="1:3" ht="18.75">
      <c r="A55" s="3">
        <v>22.5</v>
      </c>
      <c r="B55" s="10"/>
      <c r="C55" s="10"/>
    </row>
    <row r="56" spans="1:3" ht="18.75">
      <c r="A56" s="3">
        <v>24.6</v>
      </c>
      <c r="B56" s="10"/>
      <c r="C56" s="10"/>
    </row>
    <row r="57" spans="1:3" ht="18.75">
      <c r="A57" s="3">
        <v>28.5</v>
      </c>
      <c r="B57" s="10"/>
      <c r="C57" s="10"/>
    </row>
    <row r="58" spans="1:3" ht="18.75">
      <c r="A58" s="3">
        <v>10.7</v>
      </c>
      <c r="B58" s="10"/>
      <c r="C58" s="10"/>
    </row>
    <row r="59" spans="1:3" ht="18.75">
      <c r="A59" s="3">
        <v>14.4</v>
      </c>
      <c r="B59" s="10"/>
      <c r="C59" s="10"/>
    </row>
    <row r="60" spans="1:3" ht="18.75">
      <c r="A60" s="3">
        <v>17</v>
      </c>
      <c r="B60" s="10"/>
      <c r="C60" s="10"/>
    </row>
    <row r="61" spans="1:3" ht="18.75">
      <c r="A61" s="3">
        <v>18.5</v>
      </c>
      <c r="B61" s="10"/>
      <c r="C61" s="10"/>
    </row>
    <row r="62" spans="1:3" ht="18.75">
      <c r="A62" s="3">
        <v>20.1</v>
      </c>
      <c r="B62" s="10"/>
      <c r="C62" s="10"/>
    </row>
    <row r="63" spans="1:3" ht="18.75">
      <c r="A63" s="3">
        <v>22.7</v>
      </c>
      <c r="B63" s="10"/>
      <c r="C63" s="10"/>
    </row>
    <row r="64" spans="1:3" ht="18.75">
      <c r="A64" s="3">
        <v>24.6</v>
      </c>
      <c r="B64" s="10"/>
      <c r="C64" s="10"/>
    </row>
    <row r="65" spans="1:3" ht="18.75">
      <c r="A65" s="3">
        <v>28.6</v>
      </c>
      <c r="B65" s="10"/>
      <c r="C65" s="10"/>
    </row>
    <row r="66" spans="1:3" ht="18.75">
      <c r="A66" s="3">
        <v>11</v>
      </c>
      <c r="B66" s="10"/>
      <c r="C66" s="10"/>
    </row>
    <row r="67" spans="1:3" ht="18.75">
      <c r="A67" s="3">
        <v>14.5</v>
      </c>
      <c r="B67" s="10"/>
      <c r="C67" s="10"/>
    </row>
    <row r="68" spans="1:3" ht="18.75">
      <c r="A68" s="3">
        <v>17.3</v>
      </c>
      <c r="B68" s="10"/>
      <c r="C68" s="10"/>
    </row>
    <row r="69" spans="1:3" ht="18.75">
      <c r="A69" s="3">
        <v>18.7</v>
      </c>
      <c r="B69" s="10"/>
      <c r="C69" s="10"/>
    </row>
    <row r="70" spans="1:3" ht="18.75">
      <c r="A70" s="3">
        <v>20.4</v>
      </c>
      <c r="B70" s="10"/>
      <c r="C70" s="10"/>
    </row>
    <row r="71" spans="1:3" ht="18.75">
      <c r="A71" s="3">
        <v>22.7</v>
      </c>
      <c r="B71" s="10"/>
      <c r="C71" s="10"/>
    </row>
    <row r="72" spans="1:3" ht="18.75">
      <c r="A72" s="3">
        <v>24.8</v>
      </c>
      <c r="B72" s="10"/>
      <c r="C72" s="10"/>
    </row>
    <row r="73" spans="1:3" ht="18.75">
      <c r="A73" s="3">
        <v>29.6</v>
      </c>
      <c r="B73" s="10"/>
      <c r="C73" s="10"/>
    </row>
    <row r="74" spans="1:3" ht="18.75">
      <c r="A74" s="3">
        <v>11.2</v>
      </c>
      <c r="B74" s="10"/>
      <c r="C74" s="10"/>
    </row>
    <row r="75" spans="1:3" ht="18.75">
      <c r="A75" s="3">
        <v>14.7</v>
      </c>
      <c r="B75" s="10"/>
      <c r="C75" s="10"/>
    </row>
    <row r="76" spans="1:3" ht="18.75">
      <c r="A76" s="3">
        <v>17.5</v>
      </c>
      <c r="B76" s="10"/>
      <c r="C76" s="10"/>
    </row>
    <row r="77" spans="1:3" ht="18.75">
      <c r="A77" s="3">
        <v>19</v>
      </c>
      <c r="B77" s="10"/>
      <c r="C77" s="10"/>
    </row>
    <row r="78" spans="1:3" ht="18.75">
      <c r="A78" s="3">
        <v>20.5</v>
      </c>
      <c r="B78" s="10"/>
      <c r="C78" s="10"/>
    </row>
    <row r="79" spans="1:3" ht="18.75">
      <c r="A79" s="3">
        <v>22.9</v>
      </c>
      <c r="B79" s="10"/>
      <c r="C79" s="10"/>
    </row>
    <row r="80" spans="1:3" ht="18.75">
      <c r="A80" s="3">
        <v>25.7</v>
      </c>
      <c r="B80" s="10"/>
      <c r="C80" s="10"/>
    </row>
    <row r="81" spans="1:3" ht="18.75">
      <c r="A81" s="3">
        <v>31.8</v>
      </c>
      <c r="B81" s="10"/>
      <c r="C81" s="10"/>
    </row>
    <row r="82" spans="1:6" ht="18.75">
      <c r="A82" s="7"/>
      <c r="C82" s="7"/>
      <c r="D82"/>
      <c r="E82"/>
      <c r="F82"/>
    </row>
    <row r="83" spans="1:6" ht="18.75">
      <c r="A83" s="7" t="s">
        <v>21</v>
      </c>
      <c r="C83" s="7" t="s">
        <v>67</v>
      </c>
      <c r="D83"/>
      <c r="E83"/>
      <c r="F83"/>
    </row>
    <row r="84" s="1" customFormat="1" ht="18.75"/>
    <row r="85" spans="3:4" ht="18.75">
      <c r="C85" s="1" t="s">
        <v>68</v>
      </c>
      <c r="D85" s="1" t="s">
        <v>69</v>
      </c>
    </row>
    <row r="86" spans="1:4" ht="18.75">
      <c r="A86" s="18" t="s">
        <v>70</v>
      </c>
      <c r="B86" s="7" t="s">
        <v>71</v>
      </c>
      <c r="C86" s="7"/>
      <c r="D86" s="7"/>
    </row>
    <row r="87" spans="1:4" ht="18.75">
      <c r="A87" s="7"/>
      <c r="B87" s="7" t="s">
        <v>72</v>
      </c>
      <c r="C87" s="7"/>
      <c r="D87" s="7"/>
    </row>
    <row r="88" spans="1:4" ht="18.75">
      <c r="A88" s="7"/>
      <c r="B88" s="7" t="s">
        <v>73</v>
      </c>
      <c r="C88" s="7"/>
      <c r="D88" s="7"/>
    </row>
    <row r="89" spans="2:3" s="1" customFormat="1" ht="18.75">
      <c r="B89" s="7" t="s">
        <v>74</v>
      </c>
      <c r="C89" s="10"/>
    </row>
    <row r="90" s="1" customFormat="1" ht="18.75"/>
    <row r="91" ht="18.75">
      <c r="A91" s="17" t="s">
        <v>75</v>
      </c>
    </row>
    <row r="93" ht="18.75">
      <c r="A93" s="3" t="s">
        <v>76</v>
      </c>
    </row>
    <row r="94" spans="1:7" ht="18.75">
      <c r="A94" s="3" t="s">
        <v>77</v>
      </c>
      <c r="B94" s="1" t="s">
        <v>78</v>
      </c>
      <c r="C94" s="1" t="s">
        <v>79</v>
      </c>
      <c r="D94" s="1" t="s">
        <v>80</v>
      </c>
      <c r="F94" s="1" t="s">
        <v>81</v>
      </c>
      <c r="G94" s="1" t="s">
        <v>82</v>
      </c>
    </row>
    <row r="95" spans="1:3" ht="18.75">
      <c r="A95" s="3">
        <v>800</v>
      </c>
      <c r="B95" s="1">
        <v>1400</v>
      </c>
      <c r="C95" s="1">
        <v>5</v>
      </c>
    </row>
    <row r="96" spans="1:3" ht="18.75">
      <c r="A96" s="3">
        <v>1400</v>
      </c>
      <c r="B96" s="1">
        <v>2000</v>
      </c>
      <c r="C96" s="1">
        <v>8</v>
      </c>
    </row>
    <row r="97" spans="1:3" ht="18.75">
      <c r="A97" s="3">
        <v>2000</v>
      </c>
      <c r="B97" s="1">
        <v>2400</v>
      </c>
      <c r="C97" s="1">
        <v>11</v>
      </c>
    </row>
    <row r="98" spans="1:3" ht="18.75">
      <c r="A98" s="3">
        <v>2400</v>
      </c>
      <c r="B98" s="1">
        <v>2800</v>
      </c>
      <c r="C98" s="1">
        <v>18</v>
      </c>
    </row>
    <row r="99" spans="1:3" ht="18.75">
      <c r="A99" s="3">
        <v>2800</v>
      </c>
      <c r="B99" s="1">
        <v>3200</v>
      </c>
      <c r="C99" s="1">
        <v>21</v>
      </c>
    </row>
    <row r="100" spans="1:3" ht="18.75">
      <c r="A100" s="3">
        <v>3200</v>
      </c>
      <c r="B100" s="1">
        <v>3600</v>
      </c>
      <c r="C100" s="1">
        <v>21</v>
      </c>
    </row>
    <row r="101" spans="1:3" ht="18.75">
      <c r="A101" s="3">
        <v>3600</v>
      </c>
      <c r="B101" s="1">
        <v>4000</v>
      </c>
      <c r="C101" s="1">
        <v>10</v>
      </c>
    </row>
    <row r="102" spans="1:3" ht="18.75">
      <c r="A102" s="3">
        <v>4000</v>
      </c>
      <c r="B102" s="1">
        <v>4600</v>
      </c>
      <c r="C102" s="1">
        <v>6</v>
      </c>
    </row>
    <row r="103" spans="3:8" ht="18.75">
      <c r="C103" s="7"/>
      <c r="E103" s="7"/>
      <c r="G103" s="7"/>
      <c r="H103" s="7"/>
    </row>
    <row r="104" spans="3:8" ht="18.75">
      <c r="C104" s="7" t="s">
        <v>83</v>
      </c>
      <c r="E104" s="7" t="s">
        <v>84</v>
      </c>
      <c r="G104" s="7" t="s">
        <v>72</v>
      </c>
      <c r="H104" s="7" t="s">
        <v>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B79">
      <selection activeCell="C93" sqref="C93"/>
    </sheetView>
  </sheetViews>
  <sheetFormatPr defaultColWidth="10.28125" defaultRowHeight="12.75"/>
  <cols>
    <col min="1" max="1" width="25.00390625" style="19" customWidth="1"/>
    <col min="2" max="2" width="12.57421875" style="1" customWidth="1"/>
    <col min="3" max="3" width="11.00390625" style="1" customWidth="1"/>
    <col min="4" max="4" width="12.7109375" style="1" customWidth="1"/>
    <col min="5" max="16384" width="11.00390625" style="1" customWidth="1"/>
  </cols>
  <sheetData>
    <row r="1" spans="1:6" s="2" customFormat="1" ht="18.75">
      <c r="A1" s="1">
        <v>33.96</v>
      </c>
      <c r="B1" s="2" t="s">
        <v>1</v>
      </c>
      <c r="C1" s="2" t="s">
        <v>28</v>
      </c>
      <c r="D1" s="1"/>
      <c r="F1" s="2" t="s">
        <v>9</v>
      </c>
    </row>
    <row r="2" spans="1:3" ht="18.75">
      <c r="A2" s="1">
        <v>22.29</v>
      </c>
      <c r="B2" s="1">
        <v>10</v>
      </c>
      <c r="C2" s="10"/>
    </row>
    <row r="3" spans="1:3" ht="18.75">
      <c r="A3" s="1">
        <v>19.4</v>
      </c>
      <c r="B3" s="1">
        <v>20</v>
      </c>
      <c r="C3" s="10"/>
    </row>
    <row r="4" spans="1:3" ht="18.75">
      <c r="A4" s="1">
        <v>91.52</v>
      </c>
      <c r="B4" s="1">
        <v>30</v>
      </c>
      <c r="C4" s="10"/>
    </row>
    <row r="5" spans="1:3" ht="18.75">
      <c r="A5" s="1">
        <v>34.28</v>
      </c>
      <c r="B5" s="1">
        <v>40</v>
      </c>
      <c r="C5" s="10"/>
    </row>
    <row r="6" spans="1:3" ht="18.75">
      <c r="A6" s="1">
        <v>92.4</v>
      </c>
      <c r="B6" s="1">
        <v>50</v>
      </c>
      <c r="C6" s="10"/>
    </row>
    <row r="7" spans="1:3" ht="18.75">
      <c r="A7" s="1">
        <v>72.32</v>
      </c>
      <c r="B7" s="1">
        <v>60</v>
      </c>
      <c r="C7" s="10"/>
    </row>
    <row r="8" spans="1:3" ht="18.75">
      <c r="A8" s="1">
        <v>86.18</v>
      </c>
      <c r="B8" s="1">
        <v>70</v>
      </c>
      <c r="C8" s="10"/>
    </row>
    <row r="9" spans="1:3" ht="18.75">
      <c r="A9" s="1">
        <v>85.17</v>
      </c>
      <c r="B9" s="1">
        <v>80</v>
      </c>
      <c r="C9" s="10"/>
    </row>
    <row r="10" spans="1:3" ht="18.75">
      <c r="A10" s="1">
        <v>20.08</v>
      </c>
      <c r="B10" s="1">
        <v>90</v>
      </c>
      <c r="C10" s="10"/>
    </row>
    <row r="11" spans="1:3" ht="18.75">
      <c r="A11" s="1">
        <v>65.53</v>
      </c>
      <c r="B11" s="1">
        <v>100</v>
      </c>
      <c r="C11" s="10"/>
    </row>
    <row r="12" spans="1:3" ht="18.75">
      <c r="A12" s="1">
        <v>52.99</v>
      </c>
      <c r="B12" s="1">
        <v>110</v>
      </c>
      <c r="C12" s="10"/>
    </row>
    <row r="13" spans="1:3" ht="18.75">
      <c r="A13" s="1">
        <v>22.26</v>
      </c>
      <c r="B13" s="1">
        <v>120</v>
      </c>
      <c r="C13" s="10"/>
    </row>
    <row r="14" spans="1:3" ht="18.75">
      <c r="A14" s="1">
        <v>145.2</v>
      </c>
      <c r="B14" s="1">
        <v>130</v>
      </c>
      <c r="C14" s="10"/>
    </row>
    <row r="15" spans="1:3" ht="18.75">
      <c r="A15" s="1">
        <v>52.89</v>
      </c>
      <c r="B15" s="1">
        <v>140</v>
      </c>
      <c r="C15" s="10"/>
    </row>
    <row r="16" spans="1:3" ht="18.75">
      <c r="A16" s="1">
        <v>28.85</v>
      </c>
      <c r="B16" s="1">
        <v>150</v>
      </c>
      <c r="C16" s="10"/>
    </row>
    <row r="17" spans="1:3" ht="18.75">
      <c r="A17" s="1">
        <v>41.37</v>
      </c>
      <c r="B17" s="1">
        <v>160</v>
      </c>
      <c r="C17" s="10"/>
    </row>
    <row r="18" ht="18.75">
      <c r="A18" s="1">
        <v>35.24</v>
      </c>
    </row>
    <row r="19" ht="18.75">
      <c r="A19" s="1">
        <v>4.61</v>
      </c>
    </row>
    <row r="20" ht="18.75">
      <c r="A20" s="1">
        <v>74.27</v>
      </c>
    </row>
    <row r="21" ht="18.75">
      <c r="A21" s="1">
        <v>54.49</v>
      </c>
    </row>
    <row r="22" ht="18.75">
      <c r="A22" s="1">
        <v>42.68</v>
      </c>
    </row>
    <row r="23" ht="18.75">
      <c r="A23" s="1">
        <v>45.71</v>
      </c>
    </row>
    <row r="24" ht="18.75">
      <c r="A24" s="1">
        <v>65.2</v>
      </c>
    </row>
    <row r="25" ht="18.75">
      <c r="A25" s="1">
        <v>99.1</v>
      </c>
    </row>
    <row r="26" ht="18.75">
      <c r="A26" s="1">
        <v>127.49</v>
      </c>
    </row>
    <row r="27" ht="18.75">
      <c r="A27" s="1">
        <v>55.94</v>
      </c>
    </row>
    <row r="28" ht="18.75">
      <c r="A28" s="1">
        <v>25.29</v>
      </c>
    </row>
    <row r="29" ht="18.75">
      <c r="A29" s="1">
        <v>13.43</v>
      </c>
    </row>
    <row r="30" ht="18.75">
      <c r="A30" s="1">
        <v>37.98</v>
      </c>
    </row>
    <row r="31" ht="18.75">
      <c r="A31" s="1">
        <v>12.06</v>
      </c>
    </row>
    <row r="32" ht="18.75">
      <c r="A32" s="1">
        <v>48.61</v>
      </c>
    </row>
    <row r="33" ht="18.75">
      <c r="A33" s="1">
        <v>18.34</v>
      </c>
    </row>
    <row r="34" ht="18.75">
      <c r="A34" s="1">
        <v>76.8</v>
      </c>
    </row>
    <row r="35" ht="18.75">
      <c r="A35" s="1">
        <v>20.86</v>
      </c>
    </row>
    <row r="36" ht="18.75">
      <c r="A36" s="1">
        <v>4.84</v>
      </c>
    </row>
    <row r="37" ht="18.75">
      <c r="A37" s="1">
        <v>15.69</v>
      </c>
    </row>
    <row r="38" ht="18.75">
      <c r="A38" s="1">
        <v>151.3</v>
      </c>
    </row>
    <row r="39" ht="18.75">
      <c r="A39" s="1">
        <v>13.47</v>
      </c>
    </row>
    <row r="40" ht="18.75">
      <c r="A40" s="1">
        <v>34.47</v>
      </c>
    </row>
    <row r="41" ht="18.75">
      <c r="A41" s="1">
        <v>54.69</v>
      </c>
    </row>
    <row r="42" ht="18.75">
      <c r="A42" s="1">
        <v>61.54</v>
      </c>
    </row>
    <row r="43" ht="18.75">
      <c r="A43" s="1">
        <v>98.24</v>
      </c>
    </row>
    <row r="44" ht="18.75">
      <c r="A44" s="1">
        <v>59.14</v>
      </c>
    </row>
    <row r="45" ht="18.75">
      <c r="A45" s="1">
        <v>84.18</v>
      </c>
    </row>
    <row r="46" ht="18.75">
      <c r="A46" s="1">
        <v>31.61</v>
      </c>
    </row>
    <row r="47" ht="18.75">
      <c r="A47" s="1">
        <v>86.9</v>
      </c>
    </row>
    <row r="48" ht="18.75">
      <c r="A48" s="1">
        <v>64.4</v>
      </c>
    </row>
    <row r="49" ht="18.75">
      <c r="A49" s="1">
        <v>80.78</v>
      </c>
    </row>
    <row r="50" ht="18.75">
      <c r="A50" s="1">
        <v>43.19</v>
      </c>
    </row>
    <row r="51" ht="18.75">
      <c r="A51" s="1">
        <v>50.67</v>
      </c>
    </row>
    <row r="52" ht="18.75">
      <c r="A52" s="1">
        <v>102.67</v>
      </c>
    </row>
    <row r="53" ht="18.75">
      <c r="A53" s="1">
        <v>136.87</v>
      </c>
    </row>
    <row r="54" ht="18.75">
      <c r="A54" s="1">
        <v>67.08</v>
      </c>
    </row>
    <row r="55" ht="18.75">
      <c r="A55" s="1">
        <v>69.9</v>
      </c>
    </row>
    <row r="56" ht="18.75">
      <c r="A56" s="1">
        <v>142.57</v>
      </c>
    </row>
    <row r="57" ht="18.75">
      <c r="A57" s="1">
        <v>124.85</v>
      </c>
    </row>
    <row r="58" ht="18.75">
      <c r="A58" s="1">
        <v>95.95</v>
      </c>
    </row>
    <row r="59" ht="18.75">
      <c r="A59" s="1">
        <v>71.24</v>
      </c>
    </row>
    <row r="60" ht="18.75">
      <c r="A60" s="1">
        <v>115.28</v>
      </c>
    </row>
    <row r="61" ht="18.75">
      <c r="A61" s="1">
        <v>119.1</v>
      </c>
    </row>
    <row r="62" ht="18.75">
      <c r="A62" s="1">
        <v>76.2</v>
      </c>
    </row>
    <row r="63" ht="18.75">
      <c r="A63" s="1">
        <v>68.74</v>
      </c>
    </row>
    <row r="64" ht="18.75">
      <c r="A64" s="1">
        <v>55.11</v>
      </c>
    </row>
    <row r="65" ht="18.75">
      <c r="A65" s="1">
        <v>51.25</v>
      </c>
    </row>
    <row r="66" ht="18.75">
      <c r="A66" s="1">
        <v>100.99</v>
      </c>
    </row>
    <row r="67" ht="18.75">
      <c r="A67" s="1">
        <v>99.91</v>
      </c>
    </row>
    <row r="68" ht="18.75">
      <c r="A68" s="1">
        <v>130.89</v>
      </c>
    </row>
    <row r="69" ht="18.75">
      <c r="A69" s="1">
        <v>137.7</v>
      </c>
    </row>
    <row r="70" ht="18.75">
      <c r="A70" s="1">
        <v>113.93</v>
      </c>
    </row>
    <row r="71" ht="18.75">
      <c r="A71" s="1">
        <v>107.48</v>
      </c>
    </row>
    <row r="72" ht="18.75">
      <c r="A72" s="1">
        <v>89.18</v>
      </c>
    </row>
    <row r="73" ht="18.75">
      <c r="A73" s="1">
        <v>137.54</v>
      </c>
    </row>
    <row r="74" ht="18.75">
      <c r="A74" s="1">
        <v>102.44</v>
      </c>
    </row>
    <row r="75" ht="18.75">
      <c r="A75" s="20">
        <v>79.34</v>
      </c>
    </row>
    <row r="79" spans="1:5" ht="18.75">
      <c r="A79" s="21" t="s">
        <v>21</v>
      </c>
      <c r="B79" s="12"/>
      <c r="C79"/>
      <c r="E79" s="7"/>
    </row>
    <row r="80" spans="1:5" ht="18.75">
      <c r="A80" s="21" t="s">
        <v>24</v>
      </c>
      <c r="B80" s="12"/>
      <c r="C80"/>
      <c r="E80" s="7"/>
    </row>
    <row r="81" spans="1:5" ht="18.75">
      <c r="A81" s="21" t="s">
        <v>73</v>
      </c>
      <c r="B81" s="12"/>
      <c r="C81"/>
      <c r="E81" s="7"/>
    </row>
    <row r="82" spans="1:5" ht="18.75">
      <c r="A82" s="21" t="s">
        <v>86</v>
      </c>
      <c r="B82" s="12"/>
      <c r="C82"/>
      <c r="E82" s="7"/>
    </row>
    <row r="86" spans="1:5" ht="18.75">
      <c r="A86" s="21"/>
      <c r="B86"/>
      <c r="C86" s="7" t="s">
        <v>87</v>
      </c>
      <c r="D86" s="7" t="s">
        <v>88</v>
      </c>
      <c r="E86" s="7" t="s">
        <v>89</v>
      </c>
    </row>
    <row r="87" spans="1:5" ht="18.75">
      <c r="A87" s="22" t="s">
        <v>90</v>
      </c>
      <c r="B87"/>
      <c r="C87" s="7"/>
      <c r="D87" s="7"/>
      <c r="E87" s="7"/>
    </row>
    <row r="88" spans="1:5" ht="18.75">
      <c r="A88" s="22" t="s">
        <v>91</v>
      </c>
      <c r="B88"/>
      <c r="C88" s="7"/>
      <c r="D88" s="7"/>
      <c r="E88" s="7"/>
    </row>
    <row r="89" spans="1:5" ht="18.75">
      <c r="A89" s="22" t="s">
        <v>92</v>
      </c>
      <c r="B89"/>
      <c r="C89" s="7"/>
      <c r="D89" s="7"/>
      <c r="E89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4" sqref="A4"/>
    </sheetView>
  </sheetViews>
  <sheetFormatPr defaultColWidth="10.28125" defaultRowHeight="12.75"/>
  <cols>
    <col min="1" max="1" width="11.00390625" style="1" customWidth="1"/>
    <col min="2" max="2" width="13.00390625" style="1" customWidth="1"/>
    <col min="3" max="3" width="13.7109375" style="1" customWidth="1"/>
    <col min="4" max="4" width="19.00390625" style="1" customWidth="1"/>
    <col min="5" max="16384" width="11.00390625" style="1" customWidth="1"/>
  </cols>
  <sheetData>
    <row r="1" spans="1:5" ht="18.75">
      <c r="A1" s="1" t="s">
        <v>93</v>
      </c>
      <c r="B1" s="1" t="s">
        <v>94</v>
      </c>
      <c r="D1" s="10" t="s">
        <v>95</v>
      </c>
      <c r="E1" s="10">
        <v>100</v>
      </c>
    </row>
    <row r="2" spans="1:5" ht="18.75">
      <c r="A2" s="1" t="s">
        <v>96</v>
      </c>
      <c r="B2" s="1" t="s">
        <v>97</v>
      </c>
      <c r="D2" s="7" t="s">
        <v>96</v>
      </c>
      <c r="E2" s="7"/>
    </row>
    <row r="3" spans="1:5" ht="18.75">
      <c r="A3" s="7">
        <f>E2</f>
        <v>0</v>
      </c>
      <c r="B3" s="7"/>
      <c r="D3" s="7" t="s">
        <v>98</v>
      </c>
      <c r="E3" s="7"/>
    </row>
    <row r="4" spans="1:5" ht="18.75">
      <c r="A4" s="7">
        <f>A3+$E$4</f>
        <v>0</v>
      </c>
      <c r="B4" s="7"/>
      <c r="D4" s="7" t="s">
        <v>99</v>
      </c>
      <c r="E4" s="7">
        <f>(E3-E2)/$E$1</f>
        <v>0</v>
      </c>
    </row>
    <row r="5" spans="1:2" ht="18.75">
      <c r="A5" s="7"/>
      <c r="B5" s="7"/>
    </row>
    <row r="6" spans="1:4" ht="18.75">
      <c r="A6" s="7"/>
      <c r="B6" s="7"/>
      <c r="D6" s="1" t="s">
        <v>100</v>
      </c>
    </row>
    <row r="7" spans="1:5" ht="18.75">
      <c r="A7" s="7"/>
      <c r="B7" s="7"/>
      <c r="D7" s="7" t="s">
        <v>21</v>
      </c>
      <c r="E7" s="7"/>
    </row>
    <row r="8" spans="1:5" ht="18.75">
      <c r="A8" s="7"/>
      <c r="B8" s="7"/>
      <c r="D8" s="7" t="s">
        <v>101</v>
      </c>
      <c r="E8" s="7"/>
    </row>
    <row r="9" spans="1:2" ht="18.75">
      <c r="A9" s="7"/>
      <c r="B9" s="7"/>
    </row>
    <row r="10" spans="1:2" ht="18.75">
      <c r="A10" s="7"/>
      <c r="B10" s="7"/>
    </row>
    <row r="11" spans="1:4" ht="18.75">
      <c r="A11" s="7"/>
      <c r="B11" s="7"/>
      <c r="D11" s="2" t="s">
        <v>102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J11" sqref="J11"/>
    </sheetView>
  </sheetViews>
  <sheetFormatPr defaultColWidth="10.28125" defaultRowHeight="12.75"/>
  <cols>
    <col min="1" max="1" width="18.28125" style="1" customWidth="1"/>
    <col min="2" max="4" width="11.00390625" style="1" customWidth="1"/>
    <col min="5" max="5" width="14.00390625" style="1" customWidth="1"/>
    <col min="6" max="6" width="13.00390625" style="1" customWidth="1"/>
    <col min="7" max="7" width="13.28125" style="1" customWidth="1"/>
    <col min="8" max="16384" width="11.00390625" style="1" customWidth="1"/>
  </cols>
  <sheetData>
    <row r="1" ht="18.75">
      <c r="A1" s="2" t="s">
        <v>103</v>
      </c>
    </row>
    <row r="2" ht="18.75">
      <c r="A2" s="1" t="s">
        <v>104</v>
      </c>
    </row>
    <row r="3" ht="18.75">
      <c r="A3" s="1" t="s">
        <v>105</v>
      </c>
    </row>
    <row r="4" ht="18.75">
      <c r="A4" s="1" t="s">
        <v>106</v>
      </c>
    </row>
    <row r="5" ht="18.75">
      <c r="A5" s="1" t="s">
        <v>107</v>
      </c>
    </row>
    <row r="7" spans="1:8" ht="18.75">
      <c r="A7" s="23" t="s">
        <v>108</v>
      </c>
      <c r="B7" s="23"/>
      <c r="C7" s="23"/>
      <c r="D7" s="23"/>
      <c r="E7" s="23"/>
      <c r="F7" s="23"/>
      <c r="G7" s="23"/>
      <c r="H7" s="23"/>
    </row>
    <row r="9" spans="1:8" ht="18.75">
      <c r="A9" s="12" t="s">
        <v>109</v>
      </c>
      <c r="B9" s="7"/>
      <c r="C9" s="12" t="s">
        <v>110</v>
      </c>
      <c r="D9" s="24"/>
      <c r="E9" s="1" t="s">
        <v>111</v>
      </c>
      <c r="F9" s="1" t="s">
        <v>112</v>
      </c>
      <c r="G9" s="1" t="s">
        <v>113</v>
      </c>
      <c r="H9" s="1" t="s">
        <v>114</v>
      </c>
    </row>
    <row r="10" spans="1:8" ht="18.75">
      <c r="A10" s="1" t="s">
        <v>115</v>
      </c>
      <c r="B10" s="24">
        <f>$B$9-$D$9</f>
        <v>0</v>
      </c>
      <c r="C10" s="1" t="s">
        <v>116</v>
      </c>
      <c r="D10" s="24">
        <f>$B$9+$D$9</f>
        <v>0</v>
      </c>
      <c r="E10" s="7"/>
      <c r="F10" s="7"/>
      <c r="G10" s="7"/>
      <c r="H10" s="7"/>
    </row>
    <row r="11" spans="1:8" ht="18.75">
      <c r="A11" s="1" t="s">
        <v>117</v>
      </c>
      <c r="B11" s="24">
        <f>$B$9-2*$D$9</f>
        <v>0</v>
      </c>
      <c r="C11" s="1" t="s">
        <v>118</v>
      </c>
      <c r="D11" s="24">
        <f>$B$9+2*$D$9</f>
        <v>0</v>
      </c>
      <c r="E11" s="7"/>
      <c r="F11" s="7"/>
      <c r="G11" s="7"/>
      <c r="H11" s="7"/>
    </row>
    <row r="12" spans="1:8" ht="18.75">
      <c r="A12" s="1" t="s">
        <v>119</v>
      </c>
      <c r="B12" s="24">
        <f>$B$9-3*$D$9</f>
        <v>0</v>
      </c>
      <c r="C12" s="1" t="s">
        <v>120</v>
      </c>
      <c r="D12" s="24">
        <f>$B$9+3*$D$9</f>
        <v>0</v>
      </c>
      <c r="E12" s="7"/>
      <c r="F12" s="7"/>
      <c r="G12" s="7"/>
      <c r="H12" s="7"/>
    </row>
    <row r="16" spans="1:2" ht="18.75">
      <c r="A16" s="2" t="s">
        <v>121</v>
      </c>
      <c r="B16" s="1" t="s">
        <v>122</v>
      </c>
    </row>
    <row r="17" ht="18.75">
      <c r="A17" s="1" t="s">
        <v>123</v>
      </c>
    </row>
    <row r="18" ht="18.75">
      <c r="A18" s="1" t="s">
        <v>124</v>
      </c>
    </row>
    <row r="20" spans="1:2" ht="18.75">
      <c r="A20" s="1" t="s">
        <v>125</v>
      </c>
      <c r="B20" s="10"/>
    </row>
    <row r="24" ht="18.75">
      <c r="A24" s="2" t="s">
        <v>126</v>
      </c>
    </row>
    <row r="25" ht="18.75">
      <c r="A25" s="1" t="s">
        <v>127</v>
      </c>
    </row>
    <row r="26" ht="18.75">
      <c r="A26" s="1" t="s">
        <v>128</v>
      </c>
    </row>
    <row r="28" spans="1:2" ht="18.75">
      <c r="A28" s="1" t="s">
        <v>129</v>
      </c>
      <c r="B28" s="10"/>
    </row>
    <row r="29" spans="1:2" ht="18.75">
      <c r="A29" s="1" t="s">
        <v>130</v>
      </c>
      <c r="B29" s="10"/>
    </row>
    <row r="30" spans="1:2" ht="18.75">
      <c r="A30" s="1" t="s">
        <v>131</v>
      </c>
      <c r="B30" s="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2018-03-13T15:27:03Z</dcterms:modified>
  <cp:category/>
  <cp:version/>
  <cp:contentType/>
  <cp:contentStatus/>
  <cp:revision>26</cp:revision>
</cp:coreProperties>
</file>